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\Documents\knitting\aids\"/>
    </mc:Choice>
  </mc:AlternateContent>
  <bookViews>
    <workbookView xWindow="0" yWindow="0" windowWidth="19365" windowHeight="9045" xr2:uid="{E933F46C-55C2-4C74-A1B3-34682F173D63}"/>
  </bookViews>
  <sheets>
    <sheet name="Craft Yarn Council measurements" sheetId="1" r:id="rId1"/>
    <sheet name="Wrist sizes - from various src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C13" i="2"/>
  <c r="D13" i="2"/>
  <c r="E13" i="2"/>
  <c r="A13" i="2"/>
  <c r="J66" i="1" l="1"/>
  <c r="L66" i="1"/>
  <c r="P66" i="1"/>
  <c r="H65" i="1"/>
  <c r="J65" i="1"/>
  <c r="F64" i="1"/>
  <c r="H64" i="1"/>
  <c r="R42" i="1"/>
  <c r="R43" i="1"/>
  <c r="R44" i="1"/>
  <c r="P42" i="1"/>
  <c r="P43" i="1"/>
  <c r="P44" i="1"/>
  <c r="N42" i="1"/>
  <c r="N43" i="1"/>
  <c r="N44" i="1"/>
  <c r="L42" i="1"/>
  <c r="L43" i="1"/>
  <c r="L44" i="1"/>
  <c r="J42" i="1"/>
  <c r="J43" i="1"/>
  <c r="J44" i="1"/>
  <c r="H42" i="1"/>
  <c r="H43" i="1"/>
  <c r="H44" i="1"/>
  <c r="F42" i="1"/>
  <c r="F43" i="1"/>
  <c r="F44" i="1"/>
  <c r="D42" i="1"/>
  <c r="D43" i="1"/>
  <c r="D44" i="1"/>
  <c r="B42" i="1"/>
  <c r="B43" i="1"/>
  <c r="B44" i="1"/>
  <c r="D41" i="1"/>
  <c r="F41" i="1"/>
  <c r="H41" i="1"/>
  <c r="J41" i="1"/>
  <c r="L41" i="1"/>
  <c r="N41" i="1"/>
  <c r="P41" i="1"/>
  <c r="R41" i="1"/>
  <c r="B41" i="1"/>
  <c r="D20" i="1"/>
  <c r="D49" i="1" s="1"/>
  <c r="F20" i="1"/>
  <c r="F49" i="1" s="1"/>
  <c r="H20" i="1"/>
  <c r="H49" i="1" s="1"/>
  <c r="J20" i="1"/>
  <c r="J49" i="1" s="1"/>
  <c r="L20" i="1"/>
  <c r="L49" i="1" s="1"/>
  <c r="N20" i="1"/>
  <c r="N49" i="1" s="1"/>
  <c r="P20" i="1"/>
  <c r="P49" i="1" s="1"/>
  <c r="R20" i="1"/>
  <c r="R49" i="1" s="1"/>
  <c r="B20" i="1"/>
  <c r="B49" i="1" s="1"/>
  <c r="D22" i="1"/>
  <c r="D51" i="1" s="1"/>
  <c r="F22" i="1"/>
  <c r="F51" i="1" s="1"/>
  <c r="H22" i="1"/>
  <c r="H51" i="1" s="1"/>
  <c r="J22" i="1"/>
  <c r="J51" i="1" s="1"/>
  <c r="L22" i="1"/>
  <c r="L51" i="1" s="1"/>
  <c r="N22" i="1"/>
  <c r="N51" i="1" s="1"/>
  <c r="P22" i="1"/>
  <c r="P51" i="1" s="1"/>
  <c r="R22" i="1"/>
  <c r="R51" i="1" s="1"/>
  <c r="D23" i="1"/>
  <c r="D52" i="1" s="1"/>
  <c r="F23" i="1"/>
  <c r="F52" i="1" s="1"/>
  <c r="H23" i="1"/>
  <c r="H52" i="1" s="1"/>
  <c r="J23" i="1"/>
  <c r="J52" i="1" s="1"/>
  <c r="L23" i="1"/>
  <c r="L52" i="1" s="1"/>
  <c r="N23" i="1"/>
  <c r="N52" i="1" s="1"/>
  <c r="P23" i="1"/>
  <c r="P52" i="1" s="1"/>
  <c r="R23" i="1"/>
  <c r="B23" i="1"/>
  <c r="B22" i="1"/>
  <c r="B51" i="1" s="1"/>
  <c r="J24" i="1"/>
  <c r="J53" i="1" s="1"/>
  <c r="L24" i="1"/>
  <c r="L53" i="1" s="1"/>
  <c r="N24" i="1"/>
  <c r="N53" i="1" s="1"/>
  <c r="P24" i="1"/>
  <c r="P53" i="1" s="1"/>
  <c r="R24" i="1"/>
  <c r="R53" i="1" s="1"/>
  <c r="J25" i="1"/>
  <c r="J54" i="1" s="1"/>
  <c r="L25" i="1"/>
  <c r="N25" i="1"/>
  <c r="N54" i="1" s="1"/>
  <c r="P25" i="1"/>
  <c r="R25" i="1"/>
  <c r="R54" i="1" s="1"/>
  <c r="J26" i="1"/>
  <c r="J55" i="1" s="1"/>
  <c r="L26" i="1"/>
  <c r="N26" i="1"/>
  <c r="N55" i="1" s="1"/>
  <c r="P26" i="1"/>
  <c r="R26" i="1"/>
  <c r="H24" i="1"/>
  <c r="H53" i="1" s="1"/>
  <c r="H25" i="1"/>
  <c r="H54" i="1" s="1"/>
  <c r="H26" i="1"/>
  <c r="H55" i="1" s="1"/>
  <c r="F24" i="1"/>
  <c r="F53" i="1" s="1"/>
  <c r="F25" i="1"/>
  <c r="F54" i="1" s="1"/>
  <c r="F26" i="1"/>
  <c r="F55" i="1" s="1"/>
  <c r="D24" i="1"/>
  <c r="D53" i="1" s="1"/>
  <c r="D25" i="1"/>
  <c r="D54" i="1" s="1"/>
  <c r="D26" i="1"/>
  <c r="D55" i="1" s="1"/>
  <c r="B24" i="1"/>
  <c r="B53" i="1" s="1"/>
  <c r="B25" i="1"/>
  <c r="B54" i="1" s="1"/>
  <c r="B26" i="1"/>
  <c r="N21" i="1"/>
  <c r="N50" i="1" s="1"/>
  <c r="L21" i="1"/>
  <c r="L50" i="1" s="1"/>
  <c r="P21" i="1"/>
  <c r="P50" i="1" s="1"/>
  <c r="R21" i="1"/>
  <c r="R50" i="1" s="1"/>
  <c r="J21" i="1"/>
  <c r="J50" i="1" s="1"/>
  <c r="C21" i="1"/>
  <c r="D21" i="1"/>
  <c r="D50" i="1" s="1"/>
  <c r="E21" i="1"/>
  <c r="F21" i="1"/>
  <c r="F50" i="1" s="1"/>
  <c r="G21" i="1"/>
  <c r="H21" i="1"/>
  <c r="H50" i="1" s="1"/>
  <c r="I21" i="1"/>
  <c r="B21" i="1"/>
  <c r="B50" i="1" s="1"/>
  <c r="C18" i="1"/>
  <c r="D18" i="1"/>
  <c r="D47" i="1" s="1"/>
  <c r="E18" i="1"/>
  <c r="F18" i="1"/>
  <c r="F47" i="1" s="1"/>
  <c r="G18" i="1"/>
  <c r="H18" i="1"/>
  <c r="H47" i="1" s="1"/>
  <c r="I18" i="1"/>
  <c r="J18" i="1"/>
  <c r="J47" i="1" s="1"/>
  <c r="K18" i="1"/>
  <c r="L18" i="1"/>
  <c r="M18" i="1"/>
  <c r="N18" i="1"/>
  <c r="N47" i="1" s="1"/>
  <c r="O18" i="1"/>
  <c r="P18" i="1"/>
  <c r="Q18" i="1"/>
  <c r="R18" i="1"/>
  <c r="S18" i="1"/>
  <c r="C19" i="1"/>
  <c r="D19" i="1"/>
  <c r="D48" i="1" s="1"/>
  <c r="E19" i="1"/>
  <c r="F19" i="1"/>
  <c r="F48" i="1" s="1"/>
  <c r="G19" i="1"/>
  <c r="H19" i="1"/>
  <c r="H48" i="1" s="1"/>
  <c r="I19" i="1"/>
  <c r="J19" i="1"/>
  <c r="J48" i="1" s="1"/>
  <c r="K19" i="1"/>
  <c r="L19" i="1"/>
  <c r="L48" i="1" s="1"/>
  <c r="M19" i="1"/>
  <c r="N19" i="1"/>
  <c r="N48" i="1" s="1"/>
  <c r="O19" i="1"/>
  <c r="P19" i="1"/>
  <c r="Q19" i="1"/>
  <c r="R19" i="1"/>
  <c r="S19" i="1"/>
  <c r="B19" i="1"/>
  <c r="B18" i="1"/>
  <c r="L64" i="1" l="1"/>
  <c r="N65" i="1"/>
  <c r="R67" i="1"/>
  <c r="L55" i="1"/>
  <c r="J64" i="1"/>
  <c r="L65" i="1"/>
  <c r="N66" i="1"/>
  <c r="P67" i="1"/>
  <c r="L67" i="1"/>
  <c r="R48" i="1"/>
  <c r="P54" i="1"/>
  <c r="B64" i="1"/>
  <c r="D64" i="1"/>
  <c r="F65" i="1"/>
  <c r="H66" i="1"/>
  <c r="J67" i="1"/>
  <c r="R47" i="1"/>
  <c r="R64" i="1"/>
  <c r="B65" i="1"/>
  <c r="D65" i="1"/>
  <c r="F66" i="1"/>
  <c r="H67" i="1"/>
  <c r="P48" i="1"/>
  <c r="R55" i="1"/>
  <c r="L54" i="1"/>
  <c r="P64" i="1"/>
  <c r="R65" i="1"/>
  <c r="B66" i="1"/>
  <c r="D66" i="1"/>
  <c r="F67" i="1"/>
  <c r="N67" i="1"/>
  <c r="L47" i="1"/>
  <c r="P47" i="1"/>
  <c r="P55" i="1"/>
  <c r="R52" i="1"/>
  <c r="N64" i="1"/>
  <c r="P65" i="1"/>
  <c r="R66" i="1"/>
  <c r="B67" i="1"/>
  <c r="D67" i="1"/>
  <c r="B52" i="1"/>
  <c r="B47" i="1"/>
  <c r="B48" i="1"/>
  <c r="B55" i="1"/>
</calcChain>
</file>

<file path=xl/sharedStrings.xml><?xml version="1.0" encoding="utf-8"?>
<sst xmlns="http://schemas.openxmlformats.org/spreadsheetml/2006/main" count="174" uniqueCount="70">
  <si>
    <t>Woman</t>
  </si>
  <si>
    <t>X-Small</t>
  </si>
  <si>
    <t>Small</t>
  </si>
  <si>
    <t>Medium</t>
  </si>
  <si>
    <t>Large</t>
  </si>
  <si>
    <t>1X</t>
  </si>
  <si>
    <t>2X</t>
  </si>
  <si>
    <t>3X</t>
  </si>
  <si>
    <t>4X</t>
  </si>
  <si>
    <t>5X</t>
  </si>
  <si>
    <t>Bust (inches)</t>
  </si>
  <si>
    <t>lower bound</t>
  </si>
  <si>
    <t>higher bound</t>
  </si>
  <si>
    <t>Center Back Neck-to-Cuff</t>
  </si>
  <si>
    <t>Back Waist Length</t>
  </si>
  <si>
    <t>Cross Back (Shoulder to Shoulder)</t>
  </si>
  <si>
    <t>Sleeve Length to Underarm</t>
  </si>
  <si>
    <t>Upper arm</t>
  </si>
  <si>
    <t>Armhole depth</t>
  </si>
  <si>
    <t>Waist</t>
  </si>
  <si>
    <t>Hips</t>
  </si>
  <si>
    <t>Table 1: CYC table for Woman</t>
  </si>
  <si>
    <t xml:space="preserve">Woman's size </t>
  </si>
  <si>
    <t>Table 2: Average of Range from Table 1</t>
  </si>
  <si>
    <t>Table 3: Fit Chart (from CYC)</t>
  </si>
  <si>
    <t>Very Close Fitting</t>
  </si>
  <si>
    <t>Close-fitting</t>
  </si>
  <si>
    <t>Standard-fitting</t>
  </si>
  <si>
    <t>Loose-fitting</t>
  </si>
  <si>
    <t>Oversized</t>
  </si>
  <si>
    <t>upper bound</t>
  </si>
  <si>
    <t>NOTE: divided fit # by 2 for sleeve width</t>
  </si>
  <si>
    <t>Note: added .5 inch to Armhole depth</t>
  </si>
  <si>
    <t>Note: subtracted .5 inch to Sleeve Length to Underarm</t>
  </si>
  <si>
    <t>Note: Fit allowance was not added to Back Waist Length</t>
  </si>
  <si>
    <t>Note: Fit allowance was not added to Cross Back because will give dropped shoulder.</t>
  </si>
  <si>
    <t>Hip Length</t>
  </si>
  <si>
    <t>High Hip Length</t>
  </si>
  <si>
    <t>Low Hip Length</t>
  </si>
  <si>
    <t>Tunic Length</t>
  </si>
  <si>
    <t>Table 6: Total Length Allowances (back neck to hem)</t>
  </si>
  <si>
    <t>Tunic Length (from CYC)</t>
  </si>
  <si>
    <t>NOTE: Hip Length and Tunic Length are provided in the CYC, but the other two values are extrapolations</t>
  </si>
  <si>
    <t>Table 7: Total Length (back neck to hem, plus allowances from Table 6)</t>
  </si>
  <si>
    <t>NOTE: This is the range of 'ease' that is added to the actual body measurements  in Table 1</t>
  </si>
  <si>
    <r>
      <t xml:space="preserve">Table 4: Averages - Fit Chart (Averages of Table 3). </t>
    </r>
    <r>
      <rPr>
        <sz val="11"/>
        <color theme="1"/>
        <rFont val="Calibri"/>
        <family val="2"/>
        <scheme val="minor"/>
      </rPr>
      <t>NOTE: Can use the lower bound, upper bound, or the average of the range for a given 'ease'/fit. This table is the averages</t>
    </r>
  </si>
  <si>
    <r>
      <t>Table 5: Standard-fitting Garment Measurements (Table 2 + Table 4) -</t>
    </r>
    <r>
      <rPr>
        <sz val="11"/>
        <color theme="1"/>
        <rFont val="Calibri"/>
        <family val="2"/>
        <scheme val="minor"/>
      </rPr>
      <t xml:space="preserve"> Suitable for Fitted Sleeve (not dropped). For dropper shoulder would need to add ease to Cross Shoulder measurement and shorten sleeve length commensurately.</t>
    </r>
  </si>
  <si>
    <t>Note: could also have intermediate length between those calculated here.</t>
  </si>
  <si>
    <t>Extra Small</t>
  </si>
  <si>
    <t>5.0 - 5.5</t>
  </si>
  <si>
    <t>12.7 - 14.0</t>
  </si>
  <si>
    <t>5.5 - 6.0</t>
  </si>
  <si>
    <t>14.0 - 15.2</t>
  </si>
  <si>
    <t>6.0 - 6.5</t>
  </si>
  <si>
    <t>15.2 - 16.5</t>
  </si>
  <si>
    <t>6.5 - 7.0</t>
  </si>
  <si>
    <t>16.5 - 17.8</t>
  </si>
  <si>
    <t>Extra Large</t>
  </si>
  <si>
    <t>7.0 - 7.5</t>
  </si>
  <si>
    <t>17.8 - 19.0</t>
  </si>
  <si>
    <t>inches</t>
  </si>
  <si>
    <t>cm</t>
  </si>
  <si>
    <t>Work 2 rows stockinette (mk 1st waist dec on 2nd row), , then 3 rows reverse stockinette</t>
  </si>
  <si>
    <t>1XL</t>
  </si>
  <si>
    <t>2XL</t>
  </si>
  <si>
    <t>loose fitting</t>
  </si>
  <si>
    <t>snug looking</t>
  </si>
  <si>
    <t>N/A</t>
  </si>
  <si>
    <t>medium loose fitting</t>
  </si>
  <si>
    <t>examples from patterns where wrists have pattern repeats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</si>
</sst>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0" xfId="0" applyFont="1"/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0" xfId="0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10</xdr:col>
      <xdr:colOff>234853</xdr:colOff>
      <xdr:row>5</xdr:row>
      <xdr:rowOff>309835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3F4CE8-58D9-4086-8B70-E3E0B15F0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548640"/>
          <a:ext cx="3892453" cy="1407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89F3E-FC38-4017-9671-417B2E079938}">
  <dimension ref="A2:U67"/>
  <sheetViews>
    <sheetView tabSelected="1" topLeftCell="A13" workbookViewId="0">
      <selection activeCell="D6" sqref="D6"/>
    </sheetView>
  </sheetViews>
  <sheetFormatPr defaultColWidth="14.28515625" defaultRowHeight="15" x14ac:dyDescent="0.25"/>
  <cols>
    <col min="1" max="1" width="28.140625" customWidth="1"/>
    <col min="2" max="19" width="6.42578125" style="1" customWidth="1"/>
  </cols>
  <sheetData>
    <row r="2" spans="1:19" x14ac:dyDescent="0.25">
      <c r="A2" t="s">
        <v>0</v>
      </c>
    </row>
    <row r="4" spans="1:19" x14ac:dyDescent="0.25">
      <c r="A4" s="10" t="s">
        <v>21</v>
      </c>
    </row>
    <row r="5" spans="1:19" ht="15.6" customHeight="1" x14ac:dyDescent="0.25">
      <c r="A5" t="s">
        <v>22</v>
      </c>
      <c r="B5" s="17" t="s">
        <v>1</v>
      </c>
      <c r="C5" s="17"/>
      <c r="D5" s="17" t="s">
        <v>2</v>
      </c>
      <c r="E5" s="17"/>
      <c r="F5" s="17" t="s">
        <v>3</v>
      </c>
      <c r="G5" s="17"/>
      <c r="H5" s="17" t="s">
        <v>4</v>
      </c>
      <c r="I5" s="17"/>
      <c r="J5" s="17" t="s">
        <v>5</v>
      </c>
      <c r="K5" s="17"/>
      <c r="L5" s="18" t="s">
        <v>6</v>
      </c>
      <c r="M5" s="19"/>
      <c r="N5" s="17" t="s">
        <v>7</v>
      </c>
      <c r="O5" s="17"/>
      <c r="P5" s="17" t="s">
        <v>8</v>
      </c>
      <c r="Q5" s="17"/>
      <c r="R5" s="17" t="s">
        <v>9</v>
      </c>
      <c r="S5" s="17"/>
    </row>
    <row r="6" spans="1:19" ht="60" x14ac:dyDescent="0.25">
      <c r="B6" s="3" t="s">
        <v>11</v>
      </c>
      <c r="C6" s="3" t="s">
        <v>12</v>
      </c>
      <c r="D6" s="2" t="s">
        <v>11</v>
      </c>
      <c r="E6" s="2" t="s">
        <v>12</v>
      </c>
      <c r="F6" s="2" t="s">
        <v>11</v>
      </c>
      <c r="G6" s="2" t="s">
        <v>12</v>
      </c>
      <c r="H6" s="2" t="s">
        <v>11</v>
      </c>
      <c r="I6" s="2" t="s">
        <v>12</v>
      </c>
      <c r="J6" s="2" t="s">
        <v>11</v>
      </c>
      <c r="K6" s="2" t="s">
        <v>12</v>
      </c>
      <c r="L6" s="2" t="s">
        <v>11</v>
      </c>
      <c r="M6" s="2" t="s">
        <v>12</v>
      </c>
      <c r="N6" s="2" t="s">
        <v>11</v>
      </c>
      <c r="O6" s="2" t="s">
        <v>12</v>
      </c>
      <c r="P6" s="2" t="s">
        <v>11</v>
      </c>
      <c r="Q6" s="2" t="s">
        <v>12</v>
      </c>
      <c r="R6" s="2" t="s">
        <v>11</v>
      </c>
      <c r="S6" s="2" t="s">
        <v>12</v>
      </c>
    </row>
    <row r="7" spans="1:19" x14ac:dyDescent="0.25">
      <c r="A7" t="s">
        <v>10</v>
      </c>
      <c r="B7" s="4">
        <v>28</v>
      </c>
      <c r="C7" s="5">
        <v>30</v>
      </c>
      <c r="D7" s="4">
        <v>32</v>
      </c>
      <c r="E7" s="5">
        <v>34</v>
      </c>
      <c r="F7" s="4">
        <v>36</v>
      </c>
      <c r="G7" s="5">
        <v>38</v>
      </c>
      <c r="H7" s="4">
        <v>40</v>
      </c>
      <c r="I7" s="5">
        <v>42</v>
      </c>
      <c r="J7" s="4">
        <v>44</v>
      </c>
      <c r="K7" s="5">
        <v>46</v>
      </c>
      <c r="L7" s="4">
        <v>48</v>
      </c>
      <c r="M7" s="5">
        <v>50</v>
      </c>
      <c r="N7" s="4">
        <v>52</v>
      </c>
      <c r="O7" s="5">
        <v>54</v>
      </c>
      <c r="P7" s="4">
        <v>56</v>
      </c>
      <c r="Q7" s="5">
        <v>58</v>
      </c>
      <c r="R7" s="4">
        <v>60</v>
      </c>
      <c r="S7" s="5">
        <v>62</v>
      </c>
    </row>
    <row r="8" spans="1:19" x14ac:dyDescent="0.25">
      <c r="A8" t="s">
        <v>13</v>
      </c>
      <c r="B8" s="6">
        <v>27</v>
      </c>
      <c r="C8" s="7">
        <v>27.5</v>
      </c>
      <c r="D8" s="6">
        <v>28</v>
      </c>
      <c r="E8" s="7">
        <v>28.5</v>
      </c>
      <c r="F8" s="6">
        <v>29</v>
      </c>
      <c r="G8" s="7">
        <v>29.5</v>
      </c>
      <c r="H8" s="6">
        <v>30</v>
      </c>
      <c r="I8" s="7">
        <v>30.5</v>
      </c>
      <c r="J8" s="6">
        <v>31</v>
      </c>
      <c r="K8" s="7">
        <v>31.5</v>
      </c>
      <c r="L8" s="6">
        <v>31.5</v>
      </c>
      <c r="M8" s="7">
        <v>32</v>
      </c>
      <c r="N8" s="6">
        <v>32.5</v>
      </c>
      <c r="O8" s="7">
        <v>33</v>
      </c>
      <c r="P8" s="6">
        <v>32.5</v>
      </c>
      <c r="Q8" s="7">
        <v>33</v>
      </c>
      <c r="R8" s="6">
        <v>33</v>
      </c>
      <c r="S8" s="7">
        <v>33.5</v>
      </c>
    </row>
    <row r="9" spans="1:19" x14ac:dyDescent="0.25">
      <c r="A9" t="s">
        <v>14</v>
      </c>
      <c r="B9" s="6">
        <v>16.5</v>
      </c>
      <c r="C9" s="7"/>
      <c r="D9" s="6">
        <v>17</v>
      </c>
      <c r="E9" s="7"/>
      <c r="F9" s="6">
        <v>17.25</v>
      </c>
      <c r="G9" s="7"/>
      <c r="H9" s="6">
        <v>17.5</v>
      </c>
      <c r="I9" s="7"/>
      <c r="J9" s="6">
        <v>17.75</v>
      </c>
      <c r="K9" s="7"/>
      <c r="L9" s="6">
        <v>18</v>
      </c>
      <c r="M9" s="7"/>
      <c r="N9" s="6">
        <v>18</v>
      </c>
      <c r="O9" s="7"/>
      <c r="P9" s="6">
        <v>18.5</v>
      </c>
      <c r="Q9" s="7"/>
      <c r="R9" s="6">
        <v>18.5</v>
      </c>
      <c r="S9" s="7"/>
    </row>
    <row r="10" spans="1:19" x14ac:dyDescent="0.25">
      <c r="A10" t="s">
        <v>15</v>
      </c>
      <c r="B10" s="6">
        <v>14</v>
      </c>
      <c r="C10" s="7">
        <v>14.5</v>
      </c>
      <c r="D10" s="6">
        <v>14.5</v>
      </c>
      <c r="E10" s="7">
        <v>15</v>
      </c>
      <c r="F10" s="6">
        <v>16</v>
      </c>
      <c r="G10" s="7">
        <v>16.5</v>
      </c>
      <c r="H10" s="6">
        <v>17</v>
      </c>
      <c r="I10" s="7">
        <v>17.5</v>
      </c>
      <c r="J10" s="6">
        <v>17.5</v>
      </c>
      <c r="K10" s="7"/>
      <c r="L10" s="6">
        <v>18</v>
      </c>
      <c r="M10" s="7"/>
      <c r="N10" s="6">
        <v>18</v>
      </c>
      <c r="O10" s="7"/>
      <c r="P10" s="6">
        <v>18.5</v>
      </c>
      <c r="Q10" s="7"/>
      <c r="R10" s="6">
        <v>18.5</v>
      </c>
      <c r="S10" s="7"/>
    </row>
    <row r="11" spans="1:19" x14ac:dyDescent="0.25">
      <c r="A11" t="s">
        <v>16</v>
      </c>
      <c r="B11" s="6">
        <v>16.5</v>
      </c>
      <c r="C11" s="7"/>
      <c r="D11" s="6">
        <v>17</v>
      </c>
      <c r="E11" s="7"/>
      <c r="F11" s="6">
        <v>17</v>
      </c>
      <c r="G11" s="7"/>
      <c r="H11" s="6">
        <v>17.5</v>
      </c>
      <c r="I11" s="7"/>
      <c r="J11" s="6">
        <v>17.5</v>
      </c>
      <c r="K11" s="7"/>
      <c r="L11" s="6">
        <v>18</v>
      </c>
      <c r="M11" s="7"/>
      <c r="N11" s="6">
        <v>18</v>
      </c>
      <c r="O11" s="7"/>
      <c r="P11" s="6">
        <v>18.5</v>
      </c>
      <c r="Q11" s="7"/>
      <c r="R11" s="6">
        <v>18.5</v>
      </c>
      <c r="S11" s="7"/>
    </row>
    <row r="12" spans="1:19" x14ac:dyDescent="0.25">
      <c r="A12" t="s">
        <v>17</v>
      </c>
      <c r="B12" s="6">
        <v>9.75</v>
      </c>
      <c r="C12" s="7"/>
      <c r="D12" s="6">
        <v>10.25</v>
      </c>
      <c r="E12" s="7"/>
      <c r="F12" s="6">
        <v>11</v>
      </c>
      <c r="G12" s="7"/>
      <c r="H12" s="6">
        <v>12</v>
      </c>
      <c r="I12" s="7"/>
      <c r="J12" s="6">
        <v>13.5</v>
      </c>
      <c r="K12" s="7"/>
      <c r="L12" s="6">
        <v>15.5</v>
      </c>
      <c r="M12" s="7"/>
      <c r="N12" s="6">
        <v>17</v>
      </c>
      <c r="O12" s="7"/>
      <c r="P12" s="6">
        <v>18.5</v>
      </c>
      <c r="Q12" s="7"/>
      <c r="R12" s="6">
        <v>19.5</v>
      </c>
      <c r="S12" s="7"/>
    </row>
    <row r="13" spans="1:19" x14ac:dyDescent="0.25">
      <c r="A13" t="s">
        <v>18</v>
      </c>
      <c r="B13" s="6">
        <v>6</v>
      </c>
      <c r="C13" s="7">
        <v>6.5</v>
      </c>
      <c r="D13" s="6">
        <v>6.5</v>
      </c>
      <c r="E13" s="7">
        <v>7</v>
      </c>
      <c r="F13" s="6">
        <v>7</v>
      </c>
      <c r="G13" s="7">
        <v>7.5</v>
      </c>
      <c r="H13" s="6">
        <v>7.5</v>
      </c>
      <c r="I13" s="7">
        <v>8</v>
      </c>
      <c r="J13" s="6">
        <v>8</v>
      </c>
      <c r="K13" s="7">
        <v>8.5</v>
      </c>
      <c r="L13" s="6">
        <v>8.5</v>
      </c>
      <c r="M13" s="7">
        <v>9</v>
      </c>
      <c r="N13" s="6">
        <v>9</v>
      </c>
      <c r="O13" s="7">
        <v>9.5</v>
      </c>
      <c r="P13" s="6">
        <v>9.5</v>
      </c>
      <c r="Q13" s="7">
        <v>10</v>
      </c>
      <c r="R13" s="6">
        <v>10</v>
      </c>
      <c r="S13" s="7">
        <v>10.5</v>
      </c>
    </row>
    <row r="14" spans="1:19" x14ac:dyDescent="0.25">
      <c r="A14" t="s">
        <v>19</v>
      </c>
      <c r="B14" s="6">
        <v>23</v>
      </c>
      <c r="C14" s="7">
        <v>24</v>
      </c>
      <c r="D14" s="6">
        <v>25</v>
      </c>
      <c r="E14" s="7">
        <v>26.5</v>
      </c>
      <c r="F14" s="6">
        <v>28</v>
      </c>
      <c r="G14" s="7">
        <v>30</v>
      </c>
      <c r="H14" s="6">
        <v>32</v>
      </c>
      <c r="I14" s="7">
        <v>34</v>
      </c>
      <c r="J14" s="6">
        <v>36</v>
      </c>
      <c r="K14" s="7">
        <v>38</v>
      </c>
      <c r="L14" s="6">
        <v>40</v>
      </c>
      <c r="M14" s="7">
        <v>42</v>
      </c>
      <c r="N14" s="6">
        <v>44</v>
      </c>
      <c r="O14" s="7">
        <v>45</v>
      </c>
      <c r="P14" s="6">
        <v>46</v>
      </c>
      <c r="Q14" s="7">
        <v>47</v>
      </c>
      <c r="R14" s="6">
        <v>49</v>
      </c>
      <c r="S14" s="7">
        <v>50</v>
      </c>
    </row>
    <row r="15" spans="1:19" x14ac:dyDescent="0.25">
      <c r="A15" t="s">
        <v>20</v>
      </c>
      <c r="B15" s="8">
        <v>33</v>
      </c>
      <c r="C15" s="9">
        <v>34</v>
      </c>
      <c r="D15" s="8">
        <v>35</v>
      </c>
      <c r="E15" s="9">
        <v>36</v>
      </c>
      <c r="F15" s="8">
        <v>38</v>
      </c>
      <c r="G15" s="9">
        <v>40</v>
      </c>
      <c r="H15" s="8">
        <v>42</v>
      </c>
      <c r="I15" s="9">
        <v>44</v>
      </c>
      <c r="J15" s="8">
        <v>46</v>
      </c>
      <c r="K15" s="9">
        <v>48</v>
      </c>
      <c r="L15" s="8">
        <v>52</v>
      </c>
      <c r="M15" s="9">
        <v>53</v>
      </c>
      <c r="N15" s="8">
        <v>54</v>
      </c>
      <c r="O15" s="9">
        <v>55</v>
      </c>
      <c r="P15" s="8">
        <v>56</v>
      </c>
      <c r="Q15" s="9">
        <v>57</v>
      </c>
      <c r="R15" s="8">
        <v>61</v>
      </c>
      <c r="S15" s="9">
        <v>62</v>
      </c>
    </row>
    <row r="17" spans="1:21" x14ac:dyDescent="0.25">
      <c r="A17" s="10" t="s">
        <v>23</v>
      </c>
    </row>
    <row r="18" spans="1:21" x14ac:dyDescent="0.25">
      <c r="A18" t="s">
        <v>10</v>
      </c>
      <c r="B18" s="4">
        <f>(B7+C7)/2</f>
        <v>29</v>
      </c>
      <c r="C18" s="11">
        <f t="shared" ref="C18:S18" si="0">(C7+D7)/2</f>
        <v>31</v>
      </c>
      <c r="D18" s="4">
        <f t="shared" si="0"/>
        <v>33</v>
      </c>
      <c r="E18" s="11">
        <f t="shared" si="0"/>
        <v>35</v>
      </c>
      <c r="F18" s="4">
        <f t="shared" si="0"/>
        <v>37</v>
      </c>
      <c r="G18" s="11">
        <f t="shared" si="0"/>
        <v>39</v>
      </c>
      <c r="H18" s="4">
        <f t="shared" si="0"/>
        <v>41</v>
      </c>
      <c r="I18" s="11">
        <f t="shared" si="0"/>
        <v>43</v>
      </c>
      <c r="J18" s="4">
        <f t="shared" si="0"/>
        <v>45</v>
      </c>
      <c r="K18" s="11">
        <f t="shared" si="0"/>
        <v>47</v>
      </c>
      <c r="L18" s="4">
        <f t="shared" si="0"/>
        <v>49</v>
      </c>
      <c r="M18" s="11">
        <f t="shared" si="0"/>
        <v>51</v>
      </c>
      <c r="N18" s="4">
        <f t="shared" si="0"/>
        <v>53</v>
      </c>
      <c r="O18" s="11">
        <f t="shared" si="0"/>
        <v>55</v>
      </c>
      <c r="P18" s="4">
        <f t="shared" si="0"/>
        <v>57</v>
      </c>
      <c r="Q18" s="11">
        <f t="shared" si="0"/>
        <v>59</v>
      </c>
      <c r="R18" s="4">
        <f t="shared" si="0"/>
        <v>61</v>
      </c>
      <c r="S18" s="11">
        <f t="shared" si="0"/>
        <v>31</v>
      </c>
    </row>
    <row r="19" spans="1:21" x14ac:dyDescent="0.25">
      <c r="A19" t="s">
        <v>13</v>
      </c>
      <c r="B19" s="6">
        <f>(B8+C8)/2</f>
        <v>27.25</v>
      </c>
      <c r="C19" s="12">
        <f t="shared" ref="C19:S19" si="1">(C8+D8)/2</f>
        <v>27.75</v>
      </c>
      <c r="D19" s="6">
        <f t="shared" si="1"/>
        <v>28.25</v>
      </c>
      <c r="E19" s="12">
        <f t="shared" si="1"/>
        <v>28.75</v>
      </c>
      <c r="F19" s="6">
        <f t="shared" si="1"/>
        <v>29.25</v>
      </c>
      <c r="G19" s="12">
        <f t="shared" si="1"/>
        <v>29.75</v>
      </c>
      <c r="H19" s="6">
        <f t="shared" si="1"/>
        <v>30.25</v>
      </c>
      <c r="I19" s="12">
        <f t="shared" si="1"/>
        <v>30.75</v>
      </c>
      <c r="J19" s="6">
        <f t="shared" si="1"/>
        <v>31.25</v>
      </c>
      <c r="K19" s="12">
        <f t="shared" si="1"/>
        <v>31.5</v>
      </c>
      <c r="L19" s="6">
        <f t="shared" si="1"/>
        <v>31.75</v>
      </c>
      <c r="M19" s="12">
        <f t="shared" si="1"/>
        <v>32.25</v>
      </c>
      <c r="N19" s="6">
        <f t="shared" si="1"/>
        <v>32.75</v>
      </c>
      <c r="O19" s="12">
        <f t="shared" si="1"/>
        <v>32.75</v>
      </c>
      <c r="P19" s="6">
        <f t="shared" si="1"/>
        <v>32.75</v>
      </c>
      <c r="Q19" s="12">
        <f t="shared" si="1"/>
        <v>33</v>
      </c>
      <c r="R19" s="6">
        <f t="shared" si="1"/>
        <v>33.25</v>
      </c>
      <c r="S19" s="12">
        <f t="shared" si="1"/>
        <v>16.75</v>
      </c>
    </row>
    <row r="20" spans="1:21" x14ac:dyDescent="0.25">
      <c r="A20" t="s">
        <v>14</v>
      </c>
      <c r="B20" s="6">
        <f>B9</f>
        <v>16.5</v>
      </c>
      <c r="C20" s="12"/>
      <c r="D20" s="6">
        <f t="shared" ref="D20:R20" si="2">D9</f>
        <v>17</v>
      </c>
      <c r="E20" s="12"/>
      <c r="F20" s="6">
        <f t="shared" si="2"/>
        <v>17.25</v>
      </c>
      <c r="G20" s="12"/>
      <c r="H20" s="6">
        <f t="shared" si="2"/>
        <v>17.5</v>
      </c>
      <c r="I20" s="12"/>
      <c r="J20" s="6">
        <f t="shared" si="2"/>
        <v>17.75</v>
      </c>
      <c r="K20" s="12"/>
      <c r="L20" s="6">
        <f t="shared" si="2"/>
        <v>18</v>
      </c>
      <c r="M20" s="12"/>
      <c r="N20" s="6">
        <f t="shared" si="2"/>
        <v>18</v>
      </c>
      <c r="O20" s="12"/>
      <c r="P20" s="6">
        <f t="shared" si="2"/>
        <v>18.5</v>
      </c>
      <c r="Q20" s="12"/>
      <c r="R20" s="6">
        <f t="shared" si="2"/>
        <v>18.5</v>
      </c>
      <c r="S20" s="12"/>
    </row>
    <row r="21" spans="1:21" x14ac:dyDescent="0.25">
      <c r="A21" t="s">
        <v>15</v>
      </c>
      <c r="B21" s="6">
        <f t="shared" ref="B21:I21" si="3">(B10+C10)/2</f>
        <v>14.25</v>
      </c>
      <c r="C21" s="12">
        <f t="shared" si="3"/>
        <v>14.5</v>
      </c>
      <c r="D21" s="6">
        <f t="shared" si="3"/>
        <v>14.75</v>
      </c>
      <c r="E21" s="12">
        <f t="shared" si="3"/>
        <v>15.5</v>
      </c>
      <c r="F21" s="6">
        <f t="shared" si="3"/>
        <v>16.25</v>
      </c>
      <c r="G21" s="12">
        <f t="shared" si="3"/>
        <v>16.75</v>
      </c>
      <c r="H21" s="6">
        <f t="shared" si="3"/>
        <v>17.25</v>
      </c>
      <c r="I21" s="12">
        <f t="shared" si="3"/>
        <v>17.5</v>
      </c>
      <c r="J21" s="6">
        <f>J10</f>
        <v>17.5</v>
      </c>
      <c r="K21" s="12"/>
      <c r="L21" s="6">
        <f>L10</f>
        <v>18</v>
      </c>
      <c r="M21" s="12"/>
      <c r="N21" s="6">
        <f>N10</f>
        <v>18</v>
      </c>
      <c r="O21" s="12"/>
      <c r="P21" s="6">
        <f>P10</f>
        <v>18.5</v>
      </c>
      <c r="Q21" s="12"/>
      <c r="R21" s="6">
        <f>R10</f>
        <v>18.5</v>
      </c>
      <c r="S21" s="12"/>
    </row>
    <row r="22" spans="1:21" x14ac:dyDescent="0.25">
      <c r="A22" t="s">
        <v>16</v>
      </c>
      <c r="B22" s="6">
        <f>B11</f>
        <v>16.5</v>
      </c>
      <c r="C22" s="12"/>
      <c r="D22" s="6">
        <f>D11</f>
        <v>17</v>
      </c>
      <c r="E22" s="12"/>
      <c r="F22" s="6">
        <f>F11</f>
        <v>17</v>
      </c>
      <c r="G22" s="12"/>
      <c r="H22" s="6">
        <f>H11</f>
        <v>17.5</v>
      </c>
      <c r="I22" s="12"/>
      <c r="J22" s="6">
        <f>J11</f>
        <v>17.5</v>
      </c>
      <c r="K22" s="12"/>
      <c r="L22" s="6">
        <f>L11</f>
        <v>18</v>
      </c>
      <c r="M22" s="12"/>
      <c r="N22" s="6">
        <f>N11</f>
        <v>18</v>
      </c>
      <c r="O22" s="12"/>
      <c r="P22" s="6">
        <f>P11</f>
        <v>18.5</v>
      </c>
      <c r="Q22" s="12"/>
      <c r="R22" s="6">
        <f>R11</f>
        <v>18.5</v>
      </c>
      <c r="S22" s="12"/>
    </row>
    <row r="23" spans="1:21" x14ac:dyDescent="0.25">
      <c r="A23" t="s">
        <v>17</v>
      </c>
      <c r="B23" s="6">
        <f>B12</f>
        <v>9.75</v>
      </c>
      <c r="C23" s="12"/>
      <c r="D23" s="6">
        <f>D12</f>
        <v>10.25</v>
      </c>
      <c r="E23" s="12"/>
      <c r="F23" s="6">
        <f>F12</f>
        <v>11</v>
      </c>
      <c r="G23" s="12"/>
      <c r="H23" s="6">
        <f>H12</f>
        <v>12</v>
      </c>
      <c r="I23" s="12"/>
      <c r="J23" s="6">
        <f>J12</f>
        <v>13.5</v>
      </c>
      <c r="K23" s="12"/>
      <c r="L23" s="6">
        <f>L12</f>
        <v>15.5</v>
      </c>
      <c r="M23" s="12"/>
      <c r="N23" s="6">
        <f>N12</f>
        <v>17</v>
      </c>
      <c r="O23" s="12"/>
      <c r="P23" s="6">
        <f>P12</f>
        <v>18.5</v>
      </c>
      <c r="Q23" s="12"/>
      <c r="R23" s="6">
        <f>R12</f>
        <v>19.5</v>
      </c>
      <c r="S23" s="12"/>
    </row>
    <row r="24" spans="1:21" x14ac:dyDescent="0.25">
      <c r="A24" t="s">
        <v>18</v>
      </c>
      <c r="B24" s="6">
        <f>(B13+C13)/2</f>
        <v>6.25</v>
      </c>
      <c r="C24" s="12"/>
      <c r="D24" s="6">
        <f>(D13+E13)/2</f>
        <v>6.75</v>
      </c>
      <c r="E24" s="12"/>
      <c r="F24" s="6">
        <f>(F13+G13)/2</f>
        <v>7.25</v>
      </c>
      <c r="G24" s="12"/>
      <c r="H24" s="6">
        <f>(H13+I13)/2</f>
        <v>7.75</v>
      </c>
      <c r="I24" s="12"/>
      <c r="J24" s="6">
        <f>(J13+K13)/2</f>
        <v>8.25</v>
      </c>
      <c r="K24" s="12"/>
      <c r="L24" s="6">
        <f>(L13+M13)/2</f>
        <v>8.75</v>
      </c>
      <c r="M24" s="12"/>
      <c r="N24" s="6">
        <f>(N13+O13)/2</f>
        <v>9.25</v>
      </c>
      <c r="O24" s="12"/>
      <c r="P24" s="6">
        <f>(P13+Q13)/2</f>
        <v>9.75</v>
      </c>
      <c r="Q24" s="12"/>
      <c r="R24" s="6">
        <f>(R13+S13)/2</f>
        <v>10.25</v>
      </c>
      <c r="S24" s="12"/>
    </row>
    <row r="25" spans="1:21" x14ac:dyDescent="0.25">
      <c r="A25" t="s">
        <v>19</v>
      </c>
      <c r="B25" s="6">
        <f>(B14+C14)/2</f>
        <v>23.5</v>
      </c>
      <c r="C25" s="12"/>
      <c r="D25" s="6">
        <f>(D14+E14)/2</f>
        <v>25.75</v>
      </c>
      <c r="E25" s="12"/>
      <c r="F25" s="6">
        <f>(F14+G14)/2</f>
        <v>29</v>
      </c>
      <c r="G25" s="12"/>
      <c r="H25" s="6">
        <f>(H14+I14)/2</f>
        <v>33</v>
      </c>
      <c r="I25" s="12"/>
      <c r="J25" s="6">
        <f>(J14+K14)/2</f>
        <v>37</v>
      </c>
      <c r="K25" s="12"/>
      <c r="L25" s="6">
        <f>(L14+M14)/2</f>
        <v>41</v>
      </c>
      <c r="M25" s="12"/>
      <c r="N25" s="6">
        <f>(N14+O14)/2</f>
        <v>44.5</v>
      </c>
      <c r="O25" s="12"/>
      <c r="P25" s="6">
        <f>(P14+Q14)/2</f>
        <v>46.5</v>
      </c>
      <c r="Q25" s="12"/>
      <c r="R25" s="6">
        <f>(R14+S14)/2</f>
        <v>49.5</v>
      </c>
      <c r="S25" s="12"/>
    </row>
    <row r="26" spans="1:21" x14ac:dyDescent="0.25">
      <c r="A26" t="s">
        <v>20</v>
      </c>
      <c r="B26" s="8">
        <f>(B15+C15)/2</f>
        <v>33.5</v>
      </c>
      <c r="C26" s="13"/>
      <c r="D26" s="8">
        <f>(D15+E15)/2</f>
        <v>35.5</v>
      </c>
      <c r="E26" s="13"/>
      <c r="F26" s="8">
        <f>(F15+G15)/2</f>
        <v>39</v>
      </c>
      <c r="G26" s="13"/>
      <c r="H26" s="8">
        <f>(H15+I15)/2</f>
        <v>43</v>
      </c>
      <c r="I26" s="13"/>
      <c r="J26" s="8">
        <f>(J15+K15)/2</f>
        <v>47</v>
      </c>
      <c r="K26" s="13"/>
      <c r="L26" s="8">
        <f>(L15+M15)/2</f>
        <v>52.5</v>
      </c>
      <c r="M26" s="13"/>
      <c r="N26" s="8">
        <f>(N15+O15)/2</f>
        <v>54.5</v>
      </c>
      <c r="O26" s="13"/>
      <c r="P26" s="8">
        <f>(P15+Q15)/2</f>
        <v>56.5</v>
      </c>
      <c r="Q26" s="13"/>
      <c r="R26" s="8">
        <f>(R15+S15)/2</f>
        <v>61.5</v>
      </c>
      <c r="S26" s="13"/>
    </row>
    <row r="28" spans="1:21" x14ac:dyDescent="0.25">
      <c r="A28" s="10" t="s">
        <v>24</v>
      </c>
      <c r="B28" s="15" t="s">
        <v>44</v>
      </c>
    </row>
    <row r="29" spans="1:21" x14ac:dyDescent="0.25">
      <c r="B29" s="17" t="s">
        <v>1</v>
      </c>
      <c r="C29" s="17"/>
      <c r="D29" s="17" t="s">
        <v>2</v>
      </c>
      <c r="E29" s="17"/>
      <c r="F29" s="17" t="s">
        <v>3</v>
      </c>
      <c r="G29" s="17"/>
      <c r="H29" s="17" t="s">
        <v>4</v>
      </c>
      <c r="I29" s="17"/>
      <c r="J29" s="17" t="s">
        <v>5</v>
      </c>
      <c r="K29" s="17"/>
      <c r="L29" s="18" t="s">
        <v>6</v>
      </c>
      <c r="M29" s="19"/>
      <c r="N29" s="17" t="s">
        <v>7</v>
      </c>
      <c r="O29" s="17"/>
      <c r="P29" s="17" t="s">
        <v>8</v>
      </c>
      <c r="Q29" s="17"/>
      <c r="R29" s="17" t="s">
        <v>9</v>
      </c>
      <c r="S29" s="17"/>
    </row>
    <row r="30" spans="1:21" ht="45" x14ac:dyDescent="0.25">
      <c r="B30" s="2" t="s">
        <v>11</v>
      </c>
      <c r="C30" s="2" t="s">
        <v>30</v>
      </c>
      <c r="D30" s="2" t="s">
        <v>11</v>
      </c>
      <c r="E30" s="2" t="s">
        <v>30</v>
      </c>
      <c r="F30" s="2" t="s">
        <v>11</v>
      </c>
      <c r="G30" s="2" t="s">
        <v>30</v>
      </c>
      <c r="H30" s="2" t="s">
        <v>11</v>
      </c>
      <c r="I30" s="2" t="s">
        <v>11</v>
      </c>
      <c r="J30" s="2" t="s">
        <v>30</v>
      </c>
      <c r="K30" s="2" t="s">
        <v>11</v>
      </c>
      <c r="L30" s="2" t="s">
        <v>30</v>
      </c>
      <c r="M30" s="2" t="s">
        <v>11</v>
      </c>
      <c r="N30" s="2" t="s">
        <v>30</v>
      </c>
      <c r="O30" s="2" t="s">
        <v>11</v>
      </c>
      <c r="P30" s="2" t="s">
        <v>11</v>
      </c>
      <c r="Q30" s="2" t="s">
        <v>30</v>
      </c>
      <c r="R30" s="2" t="s">
        <v>11</v>
      </c>
      <c r="S30" s="2" t="s">
        <v>30</v>
      </c>
    </row>
    <row r="31" spans="1:21" x14ac:dyDescent="0.25">
      <c r="A31" t="s">
        <v>25</v>
      </c>
      <c r="B31" s="4">
        <v>0</v>
      </c>
      <c r="C31" s="5"/>
      <c r="D31" s="4">
        <v>0</v>
      </c>
      <c r="E31" s="5"/>
      <c r="F31" s="4">
        <v>0</v>
      </c>
      <c r="G31" s="5"/>
      <c r="H31" s="4">
        <v>0</v>
      </c>
      <c r="I31" s="5"/>
      <c r="J31" s="4">
        <v>0</v>
      </c>
      <c r="K31" s="5"/>
      <c r="L31" s="4">
        <v>0</v>
      </c>
      <c r="M31" s="5"/>
      <c r="N31" s="4">
        <v>0</v>
      </c>
      <c r="O31" s="5"/>
      <c r="P31" s="4">
        <v>0</v>
      </c>
      <c r="Q31" s="5"/>
      <c r="R31" s="4">
        <v>0</v>
      </c>
      <c r="S31" s="5"/>
    </row>
    <row r="32" spans="1:21" x14ac:dyDescent="0.25">
      <c r="A32" t="s">
        <v>26</v>
      </c>
      <c r="B32" s="6">
        <v>1</v>
      </c>
      <c r="C32" s="7">
        <v>2</v>
      </c>
      <c r="D32" s="6">
        <v>1</v>
      </c>
      <c r="E32" s="7">
        <v>2</v>
      </c>
      <c r="F32" s="6">
        <v>1</v>
      </c>
      <c r="G32" s="7">
        <v>2</v>
      </c>
      <c r="H32" s="6">
        <v>1</v>
      </c>
      <c r="I32" s="7">
        <v>2</v>
      </c>
      <c r="J32" s="6">
        <v>1</v>
      </c>
      <c r="K32" s="7">
        <v>2</v>
      </c>
      <c r="L32" s="6">
        <v>1</v>
      </c>
      <c r="M32" s="7">
        <v>2</v>
      </c>
      <c r="N32" s="6">
        <v>1</v>
      </c>
      <c r="O32" s="7">
        <v>2</v>
      </c>
      <c r="P32" s="6">
        <v>1</v>
      </c>
      <c r="Q32" s="7">
        <v>2</v>
      </c>
      <c r="R32" s="6">
        <v>1</v>
      </c>
      <c r="S32" s="7">
        <v>2</v>
      </c>
      <c r="T32" s="1"/>
      <c r="U32" s="1"/>
    </row>
    <row r="33" spans="1:21" x14ac:dyDescent="0.25">
      <c r="A33" t="s">
        <v>27</v>
      </c>
      <c r="B33" s="6">
        <v>2</v>
      </c>
      <c r="C33" s="7">
        <v>4</v>
      </c>
      <c r="D33" s="6">
        <v>2</v>
      </c>
      <c r="E33" s="7">
        <v>4</v>
      </c>
      <c r="F33" s="6">
        <v>2</v>
      </c>
      <c r="G33" s="7">
        <v>4</v>
      </c>
      <c r="H33" s="6">
        <v>2</v>
      </c>
      <c r="I33" s="7">
        <v>4</v>
      </c>
      <c r="J33" s="6">
        <v>2</v>
      </c>
      <c r="K33" s="7">
        <v>4</v>
      </c>
      <c r="L33" s="6">
        <v>2</v>
      </c>
      <c r="M33" s="7">
        <v>4</v>
      </c>
      <c r="N33" s="6">
        <v>2</v>
      </c>
      <c r="O33" s="7">
        <v>4</v>
      </c>
      <c r="P33" s="6">
        <v>2</v>
      </c>
      <c r="Q33" s="7">
        <v>4</v>
      </c>
      <c r="R33" s="6">
        <v>2</v>
      </c>
      <c r="S33" s="7">
        <v>4</v>
      </c>
      <c r="T33" s="1"/>
      <c r="U33" s="1"/>
    </row>
    <row r="34" spans="1:21" x14ac:dyDescent="0.25">
      <c r="A34" t="s">
        <v>28</v>
      </c>
      <c r="B34" s="6">
        <v>4</v>
      </c>
      <c r="C34" s="7">
        <v>6</v>
      </c>
      <c r="D34" s="6">
        <v>4</v>
      </c>
      <c r="E34" s="7">
        <v>6</v>
      </c>
      <c r="F34" s="6">
        <v>4</v>
      </c>
      <c r="G34" s="7">
        <v>6</v>
      </c>
      <c r="H34" s="6">
        <v>4</v>
      </c>
      <c r="I34" s="7">
        <v>6</v>
      </c>
      <c r="J34" s="6">
        <v>4</v>
      </c>
      <c r="K34" s="7">
        <v>6</v>
      </c>
      <c r="L34" s="6">
        <v>4</v>
      </c>
      <c r="M34" s="7">
        <v>6</v>
      </c>
      <c r="N34" s="6">
        <v>4</v>
      </c>
      <c r="O34" s="7">
        <v>6</v>
      </c>
      <c r="P34" s="6">
        <v>4</v>
      </c>
      <c r="Q34" s="7">
        <v>6</v>
      </c>
      <c r="R34" s="6">
        <v>4</v>
      </c>
      <c r="S34" s="7">
        <v>6</v>
      </c>
    </row>
    <row r="35" spans="1:21" x14ac:dyDescent="0.25">
      <c r="A35" t="s">
        <v>29</v>
      </c>
      <c r="B35" s="8">
        <v>6</v>
      </c>
      <c r="C35" s="9">
        <v>6</v>
      </c>
      <c r="D35" s="8">
        <v>6</v>
      </c>
      <c r="E35" s="9">
        <v>6</v>
      </c>
      <c r="F35" s="8">
        <v>6</v>
      </c>
      <c r="G35" s="9">
        <v>6</v>
      </c>
      <c r="H35" s="8">
        <v>6</v>
      </c>
      <c r="I35" s="9">
        <v>6</v>
      </c>
      <c r="J35" s="8">
        <v>6</v>
      </c>
      <c r="K35" s="9">
        <v>6</v>
      </c>
      <c r="L35" s="8">
        <v>6</v>
      </c>
      <c r="M35" s="9">
        <v>6</v>
      </c>
      <c r="N35" s="8">
        <v>6</v>
      </c>
      <c r="O35" s="9">
        <v>6</v>
      </c>
      <c r="P35" s="8">
        <v>6</v>
      </c>
      <c r="Q35" s="9">
        <v>6</v>
      </c>
      <c r="R35" s="8">
        <v>6</v>
      </c>
      <c r="S35" s="9">
        <v>6</v>
      </c>
    </row>
    <row r="37" spans="1:21" x14ac:dyDescent="0.25">
      <c r="A37" s="10" t="s">
        <v>45</v>
      </c>
    </row>
    <row r="38" spans="1:21" x14ac:dyDescent="0.25">
      <c r="B38" s="17" t="s">
        <v>1</v>
      </c>
      <c r="C38" s="17"/>
      <c r="D38" s="17" t="s">
        <v>2</v>
      </c>
      <c r="E38" s="17"/>
      <c r="F38" s="17" t="s">
        <v>3</v>
      </c>
      <c r="G38" s="17"/>
      <c r="H38" s="17" t="s">
        <v>4</v>
      </c>
      <c r="I38" s="17"/>
      <c r="J38" s="17" t="s">
        <v>5</v>
      </c>
      <c r="K38" s="17"/>
      <c r="L38" s="18" t="s">
        <v>6</v>
      </c>
      <c r="M38" s="19"/>
      <c r="N38" s="17" t="s">
        <v>7</v>
      </c>
      <c r="O38" s="17"/>
      <c r="P38" s="17" t="s">
        <v>8</v>
      </c>
      <c r="Q38" s="17"/>
      <c r="R38" s="17" t="s">
        <v>9</v>
      </c>
      <c r="S38" s="17"/>
    </row>
    <row r="39" spans="1:21" ht="45" x14ac:dyDescent="0.25">
      <c r="B39" s="2" t="s">
        <v>11</v>
      </c>
      <c r="C39" s="2" t="s">
        <v>30</v>
      </c>
      <c r="D39" s="2" t="s">
        <v>11</v>
      </c>
      <c r="E39" s="2" t="s">
        <v>30</v>
      </c>
      <c r="F39" s="2" t="s">
        <v>11</v>
      </c>
      <c r="G39" s="2" t="s">
        <v>30</v>
      </c>
      <c r="H39" s="2" t="s">
        <v>11</v>
      </c>
      <c r="I39" s="2" t="s">
        <v>11</v>
      </c>
      <c r="J39" s="2" t="s">
        <v>30</v>
      </c>
      <c r="K39" s="2" t="s">
        <v>11</v>
      </c>
      <c r="L39" s="2" t="s">
        <v>30</v>
      </c>
      <c r="M39" s="2" t="s">
        <v>11</v>
      </c>
      <c r="N39" s="2" t="s">
        <v>30</v>
      </c>
      <c r="O39" s="2" t="s">
        <v>11</v>
      </c>
      <c r="P39" s="2" t="s">
        <v>11</v>
      </c>
      <c r="Q39" s="2" t="s">
        <v>30</v>
      </c>
      <c r="R39" s="2" t="s">
        <v>11</v>
      </c>
      <c r="S39" s="2" t="s">
        <v>30</v>
      </c>
    </row>
    <row r="40" spans="1:21" x14ac:dyDescent="0.25">
      <c r="A40" t="s">
        <v>25</v>
      </c>
      <c r="B40" s="4">
        <v>0</v>
      </c>
      <c r="C40" s="5"/>
      <c r="D40" s="4">
        <v>0</v>
      </c>
      <c r="E40" s="5"/>
      <c r="F40" s="4">
        <v>0</v>
      </c>
      <c r="G40" s="5"/>
      <c r="H40" s="4">
        <v>0</v>
      </c>
      <c r="I40" s="5"/>
      <c r="J40" s="4">
        <v>0</v>
      </c>
      <c r="K40" s="5"/>
      <c r="L40" s="4">
        <v>0</v>
      </c>
      <c r="M40" s="5"/>
      <c r="N40" s="4">
        <v>0</v>
      </c>
      <c r="O40" s="5"/>
      <c r="P40" s="4">
        <v>0</v>
      </c>
      <c r="Q40" s="5"/>
      <c r="R40" s="4">
        <v>0</v>
      </c>
      <c r="S40" s="5"/>
    </row>
    <row r="41" spans="1:21" x14ac:dyDescent="0.25">
      <c r="A41" t="s">
        <v>26</v>
      </c>
      <c r="B41" s="6">
        <f>(B32+C32)/2</f>
        <v>1.5</v>
      </c>
      <c r="C41" s="7"/>
      <c r="D41" s="6">
        <f>(D32+E32)/2</f>
        <v>1.5</v>
      </c>
      <c r="E41" s="7"/>
      <c r="F41" s="6">
        <f>(F32+G32)/2</f>
        <v>1.5</v>
      </c>
      <c r="G41" s="7"/>
      <c r="H41" s="6">
        <f>(H32+I32)/2</f>
        <v>1.5</v>
      </c>
      <c r="I41" s="7"/>
      <c r="J41" s="6">
        <f>(J32+K32)/2</f>
        <v>1.5</v>
      </c>
      <c r="K41" s="7"/>
      <c r="L41" s="6">
        <f>(L32+M32)/2</f>
        <v>1.5</v>
      </c>
      <c r="M41" s="7"/>
      <c r="N41" s="6">
        <f>(N32+O32)/2</f>
        <v>1.5</v>
      </c>
      <c r="O41" s="7"/>
      <c r="P41" s="6">
        <f>(P32+Q32)/2</f>
        <v>1.5</v>
      </c>
      <c r="Q41" s="7"/>
      <c r="R41" s="6">
        <f>(R32+S32)/2</f>
        <v>1.5</v>
      </c>
      <c r="S41" s="7"/>
    </row>
    <row r="42" spans="1:21" x14ac:dyDescent="0.25">
      <c r="A42" t="s">
        <v>27</v>
      </c>
      <c r="B42" s="6">
        <f>(B33+C33)/2</f>
        <v>3</v>
      </c>
      <c r="C42" s="7"/>
      <c r="D42" s="6">
        <f>(D33+E33)/2</f>
        <v>3</v>
      </c>
      <c r="E42" s="7"/>
      <c r="F42" s="6">
        <f>(F33+G33)/2</f>
        <v>3</v>
      </c>
      <c r="G42" s="7"/>
      <c r="H42" s="6">
        <f>(H33+I33)/2</f>
        <v>3</v>
      </c>
      <c r="I42" s="7"/>
      <c r="J42" s="6">
        <f>(J33+K33)/2</f>
        <v>3</v>
      </c>
      <c r="K42" s="7"/>
      <c r="L42" s="6">
        <f>(L33+M33)/2</f>
        <v>3</v>
      </c>
      <c r="M42" s="7"/>
      <c r="N42" s="6">
        <f>(N33+O33)/2</f>
        <v>3</v>
      </c>
      <c r="O42" s="7"/>
      <c r="P42" s="6">
        <f>(P33+Q33)/2</f>
        <v>3</v>
      </c>
      <c r="Q42" s="7"/>
      <c r="R42" s="6">
        <f>(R33+S33)/2</f>
        <v>3</v>
      </c>
      <c r="S42" s="7"/>
    </row>
    <row r="43" spans="1:21" x14ac:dyDescent="0.25">
      <c r="A43" t="s">
        <v>28</v>
      </c>
      <c r="B43" s="6">
        <f>(B34+C34)/2</f>
        <v>5</v>
      </c>
      <c r="C43" s="7"/>
      <c r="D43" s="6">
        <f>(D34+E34)/2</f>
        <v>5</v>
      </c>
      <c r="E43" s="7"/>
      <c r="F43" s="6">
        <f>(F34+G34)/2</f>
        <v>5</v>
      </c>
      <c r="G43" s="7"/>
      <c r="H43" s="6">
        <f>(H34+I34)/2</f>
        <v>5</v>
      </c>
      <c r="I43" s="7"/>
      <c r="J43" s="6">
        <f>(J34+K34)/2</f>
        <v>5</v>
      </c>
      <c r="K43" s="7"/>
      <c r="L43" s="6">
        <f>(L34+M34)/2</f>
        <v>5</v>
      </c>
      <c r="M43" s="7"/>
      <c r="N43" s="6">
        <f>(N34+O34)/2</f>
        <v>5</v>
      </c>
      <c r="O43" s="7"/>
      <c r="P43" s="6">
        <f>(P34+Q34)/2</f>
        <v>5</v>
      </c>
      <c r="Q43" s="7"/>
      <c r="R43" s="6">
        <f>(R34+S34)/2</f>
        <v>5</v>
      </c>
      <c r="S43" s="7"/>
    </row>
    <row r="44" spans="1:21" x14ac:dyDescent="0.25">
      <c r="A44" t="s">
        <v>29</v>
      </c>
      <c r="B44" s="8">
        <f>(B35+C35)/2</f>
        <v>6</v>
      </c>
      <c r="C44" s="9"/>
      <c r="D44" s="8">
        <f>(D35+E35)/2</f>
        <v>6</v>
      </c>
      <c r="E44" s="9"/>
      <c r="F44" s="8">
        <f>(F35+G35)/2</f>
        <v>6</v>
      </c>
      <c r="G44" s="9"/>
      <c r="H44" s="8">
        <f>(H35+I35)/2</f>
        <v>6</v>
      </c>
      <c r="I44" s="9"/>
      <c r="J44" s="8">
        <f>(J35+K35)/2</f>
        <v>6</v>
      </c>
      <c r="K44" s="9"/>
      <c r="L44" s="8">
        <f>(L35+M35)/2</f>
        <v>6</v>
      </c>
      <c r="M44" s="9"/>
      <c r="N44" s="8">
        <f>(N35+O35)/2</f>
        <v>6</v>
      </c>
      <c r="O44" s="9"/>
      <c r="P44" s="8">
        <f>(P35+Q35)/2</f>
        <v>6</v>
      </c>
      <c r="Q44" s="9"/>
      <c r="R44" s="8">
        <f>(R35+S35)/2</f>
        <v>6</v>
      </c>
      <c r="S44" s="9"/>
    </row>
    <row r="46" spans="1:21" x14ac:dyDescent="0.25">
      <c r="A46" s="10" t="s">
        <v>46</v>
      </c>
    </row>
    <row r="47" spans="1:21" x14ac:dyDescent="0.25">
      <c r="A47" t="s">
        <v>10</v>
      </c>
      <c r="B47" s="4">
        <f>B18+B42</f>
        <v>32</v>
      </c>
      <c r="C47" s="5"/>
      <c r="D47" s="4">
        <f>D18+D42</f>
        <v>36</v>
      </c>
      <c r="E47" s="5"/>
      <c r="F47" s="4">
        <f>F18+F42</f>
        <v>40</v>
      </c>
      <c r="G47" s="5"/>
      <c r="H47" s="4">
        <f>H18+H42</f>
        <v>44</v>
      </c>
      <c r="I47" s="5"/>
      <c r="J47" s="4">
        <f>J18+J42</f>
        <v>48</v>
      </c>
      <c r="K47" s="5"/>
      <c r="L47" s="4">
        <f>L18+L42</f>
        <v>52</v>
      </c>
      <c r="M47" s="5"/>
      <c r="N47" s="4">
        <f>N18+N42</f>
        <v>56</v>
      </c>
      <c r="O47" s="5"/>
      <c r="P47" s="4">
        <f>P18+P42</f>
        <v>60</v>
      </c>
      <c r="Q47" s="5"/>
      <c r="R47" s="4">
        <f>R18+R42</f>
        <v>64</v>
      </c>
      <c r="S47" s="5"/>
      <c r="T47" s="1"/>
    </row>
    <row r="48" spans="1:21" x14ac:dyDescent="0.25">
      <c r="A48" t="s">
        <v>13</v>
      </c>
      <c r="B48" s="6">
        <f>B19+B42</f>
        <v>30.25</v>
      </c>
      <c r="C48" s="7"/>
      <c r="D48" s="6">
        <f>D19+D42</f>
        <v>31.25</v>
      </c>
      <c r="E48" s="7"/>
      <c r="F48" s="6">
        <f>F19+F42</f>
        <v>32.25</v>
      </c>
      <c r="G48" s="7"/>
      <c r="H48" s="6">
        <f>H19+H42</f>
        <v>33.25</v>
      </c>
      <c r="I48" s="7"/>
      <c r="J48" s="6">
        <f>J19+J42</f>
        <v>34.25</v>
      </c>
      <c r="K48" s="7"/>
      <c r="L48" s="6">
        <f>L19+L42</f>
        <v>34.75</v>
      </c>
      <c r="M48" s="7"/>
      <c r="N48" s="6">
        <f>N19+N42</f>
        <v>35.75</v>
      </c>
      <c r="O48" s="7"/>
      <c r="P48" s="6">
        <f>P19+P42</f>
        <v>35.75</v>
      </c>
      <c r="Q48" s="7"/>
      <c r="R48" s="6">
        <f>R19+R42</f>
        <v>36.25</v>
      </c>
      <c r="S48" s="7"/>
    </row>
    <row r="49" spans="1:20" x14ac:dyDescent="0.25">
      <c r="A49" t="s">
        <v>14</v>
      </c>
      <c r="B49" s="6">
        <f>B20</f>
        <v>16.5</v>
      </c>
      <c r="C49" s="7"/>
      <c r="D49" s="6">
        <f>D20</f>
        <v>17</v>
      </c>
      <c r="E49" s="7"/>
      <c r="F49" s="6">
        <f>F20</f>
        <v>17.25</v>
      </c>
      <c r="G49" s="7"/>
      <c r="H49" s="6">
        <f>H20</f>
        <v>17.5</v>
      </c>
      <c r="I49" s="7"/>
      <c r="J49" s="6">
        <f>J20</f>
        <v>17.75</v>
      </c>
      <c r="K49" s="7"/>
      <c r="L49" s="6">
        <f>L20</f>
        <v>18</v>
      </c>
      <c r="M49" s="7"/>
      <c r="N49" s="6">
        <f>N20</f>
        <v>18</v>
      </c>
      <c r="O49" s="7"/>
      <c r="P49" s="6">
        <f>P20</f>
        <v>18.5</v>
      </c>
      <c r="Q49" s="7"/>
      <c r="R49" s="6">
        <f>R20</f>
        <v>18.5</v>
      </c>
      <c r="S49" s="7"/>
      <c r="T49" t="s">
        <v>34</v>
      </c>
    </row>
    <row r="50" spans="1:20" x14ac:dyDescent="0.25">
      <c r="A50" t="s">
        <v>15</v>
      </c>
      <c r="B50" s="6">
        <f>B21</f>
        <v>14.25</v>
      </c>
      <c r="C50" s="7"/>
      <c r="D50" s="6">
        <f>D21</f>
        <v>14.75</v>
      </c>
      <c r="E50" s="7"/>
      <c r="F50" s="6">
        <f>F21</f>
        <v>16.25</v>
      </c>
      <c r="G50" s="7"/>
      <c r="H50" s="6">
        <f>H21</f>
        <v>17.25</v>
      </c>
      <c r="I50" s="7"/>
      <c r="J50" s="6">
        <f>J21</f>
        <v>17.5</v>
      </c>
      <c r="K50" s="7"/>
      <c r="L50" s="6">
        <f>L21</f>
        <v>18</v>
      </c>
      <c r="M50" s="7"/>
      <c r="N50" s="6">
        <f>N21</f>
        <v>18</v>
      </c>
      <c r="O50" s="7"/>
      <c r="P50" s="6">
        <f>P21</f>
        <v>18.5</v>
      </c>
      <c r="Q50" s="7"/>
      <c r="R50" s="6">
        <f>R21</f>
        <v>18.5</v>
      </c>
      <c r="S50" s="7"/>
      <c r="T50" t="s">
        <v>35</v>
      </c>
    </row>
    <row r="51" spans="1:20" x14ac:dyDescent="0.25">
      <c r="A51" t="s">
        <v>16</v>
      </c>
      <c r="B51" s="6">
        <f>B22-0.5</f>
        <v>16</v>
      </c>
      <c r="C51" s="7"/>
      <c r="D51" s="6">
        <f>D22-0.5</f>
        <v>16.5</v>
      </c>
      <c r="E51" s="7"/>
      <c r="F51" s="6">
        <f>F22-0.5</f>
        <v>16.5</v>
      </c>
      <c r="G51" s="7"/>
      <c r="H51" s="6">
        <f>H22-0.5</f>
        <v>17</v>
      </c>
      <c r="I51" s="7"/>
      <c r="J51" s="6">
        <f>J22-0.5</f>
        <v>17</v>
      </c>
      <c r="K51" s="7"/>
      <c r="L51" s="6">
        <f>L22-0.5</f>
        <v>17.5</v>
      </c>
      <c r="M51" s="7"/>
      <c r="N51" s="6">
        <f>N22-0.5</f>
        <v>17.5</v>
      </c>
      <c r="O51" s="7"/>
      <c r="P51" s="6">
        <f>P22-0.5</f>
        <v>18</v>
      </c>
      <c r="Q51" s="7"/>
      <c r="R51" s="6">
        <f>R22-0.5</f>
        <v>18</v>
      </c>
      <c r="S51" s="7"/>
      <c r="T51" t="s">
        <v>33</v>
      </c>
    </row>
    <row r="52" spans="1:20" x14ac:dyDescent="0.25">
      <c r="A52" t="s">
        <v>17</v>
      </c>
      <c r="B52" s="6">
        <f>B23+(B42/2)</f>
        <v>11.25</v>
      </c>
      <c r="C52" s="7"/>
      <c r="D52" s="6">
        <f>D23+(D42/2)</f>
        <v>11.75</v>
      </c>
      <c r="E52" s="7"/>
      <c r="F52" s="6">
        <f>F23+(F42/2)</f>
        <v>12.5</v>
      </c>
      <c r="G52" s="7"/>
      <c r="H52" s="6">
        <f>H23+(H42/2)</f>
        <v>13.5</v>
      </c>
      <c r="I52" s="7"/>
      <c r="J52" s="6">
        <f>J23+(J42/2)</f>
        <v>15</v>
      </c>
      <c r="K52" s="7"/>
      <c r="L52" s="6">
        <f>L23+(L42/2)</f>
        <v>17</v>
      </c>
      <c r="M52" s="7"/>
      <c r="N52" s="6">
        <f>N23+(N42/2)</f>
        <v>18.5</v>
      </c>
      <c r="O52" s="7"/>
      <c r="P52" s="6">
        <f>P23+(P42/2)</f>
        <v>20</v>
      </c>
      <c r="Q52" s="7"/>
      <c r="R52" s="6">
        <f>R23+(R42/2)</f>
        <v>21</v>
      </c>
      <c r="S52" s="7"/>
      <c r="T52" t="s">
        <v>31</v>
      </c>
    </row>
    <row r="53" spans="1:20" x14ac:dyDescent="0.25">
      <c r="A53" t="s">
        <v>18</v>
      </c>
      <c r="B53" s="6">
        <f>B24+0.5</f>
        <v>6.75</v>
      </c>
      <c r="C53" s="7"/>
      <c r="D53" s="6">
        <f>D24+0.5</f>
        <v>7.25</v>
      </c>
      <c r="E53" s="7"/>
      <c r="F53" s="6">
        <f>F24+0.5</f>
        <v>7.75</v>
      </c>
      <c r="G53" s="7"/>
      <c r="H53" s="6">
        <f>H24+0.5</f>
        <v>8.25</v>
      </c>
      <c r="I53" s="7"/>
      <c r="J53" s="6">
        <f>J24+0.5</f>
        <v>8.75</v>
      </c>
      <c r="K53" s="7"/>
      <c r="L53" s="6">
        <f>L24+0.5</f>
        <v>9.25</v>
      </c>
      <c r="M53" s="7"/>
      <c r="N53" s="6">
        <f>N24+0.5</f>
        <v>9.75</v>
      </c>
      <c r="O53" s="7"/>
      <c r="P53" s="6">
        <f>P24+0.5</f>
        <v>10.25</v>
      </c>
      <c r="Q53" s="7"/>
      <c r="R53" s="6">
        <f>R24+0.5</f>
        <v>10.75</v>
      </c>
      <c r="S53" s="7"/>
      <c r="T53" t="s">
        <v>32</v>
      </c>
    </row>
    <row r="54" spans="1:20" x14ac:dyDescent="0.25">
      <c r="A54" t="s">
        <v>19</v>
      </c>
      <c r="B54" s="6">
        <f>B25+B42</f>
        <v>26.5</v>
      </c>
      <c r="C54" s="7"/>
      <c r="D54" s="6">
        <f>D25+D42</f>
        <v>28.75</v>
      </c>
      <c r="E54" s="7"/>
      <c r="F54" s="6">
        <f>F25+F42</f>
        <v>32</v>
      </c>
      <c r="G54" s="7"/>
      <c r="H54" s="6">
        <f>H25+H42</f>
        <v>36</v>
      </c>
      <c r="I54" s="7"/>
      <c r="J54" s="6">
        <f>J25+J42</f>
        <v>40</v>
      </c>
      <c r="K54" s="7"/>
      <c r="L54" s="6">
        <f>L25+L42</f>
        <v>44</v>
      </c>
      <c r="M54" s="7"/>
      <c r="N54" s="6">
        <f>N25+N42</f>
        <v>47.5</v>
      </c>
      <c r="O54" s="7"/>
      <c r="P54" s="6">
        <f>P25+P42</f>
        <v>49.5</v>
      </c>
      <c r="Q54" s="7"/>
      <c r="R54" s="6">
        <f>R25+R42</f>
        <v>52.5</v>
      </c>
      <c r="S54" s="7"/>
    </row>
    <row r="55" spans="1:20" x14ac:dyDescent="0.25">
      <c r="A55" t="s">
        <v>20</v>
      </c>
      <c r="B55" s="8">
        <f>B26+B42</f>
        <v>36.5</v>
      </c>
      <c r="C55" s="9"/>
      <c r="D55" s="8">
        <f>D26+D42</f>
        <v>38.5</v>
      </c>
      <c r="E55" s="9"/>
      <c r="F55" s="8">
        <f>F26+F42</f>
        <v>42</v>
      </c>
      <c r="G55" s="9"/>
      <c r="H55" s="8">
        <f>H26+H42</f>
        <v>46</v>
      </c>
      <c r="I55" s="9"/>
      <c r="J55" s="8">
        <f>J26+J42</f>
        <v>50</v>
      </c>
      <c r="K55" s="9"/>
      <c r="L55" s="8">
        <f>L26+L42</f>
        <v>55.5</v>
      </c>
      <c r="M55" s="9"/>
      <c r="N55" s="8">
        <f>N26+N42</f>
        <v>57.5</v>
      </c>
      <c r="O55" s="9"/>
      <c r="P55" s="8">
        <f>P26+P42</f>
        <v>59.5</v>
      </c>
      <c r="Q55" s="9"/>
      <c r="R55" s="8">
        <f>R26+R42</f>
        <v>64.5</v>
      </c>
      <c r="S55" s="9"/>
    </row>
    <row r="57" spans="1:20" x14ac:dyDescent="0.25">
      <c r="A57" s="10" t="s">
        <v>40</v>
      </c>
      <c r="E57" s="15" t="s">
        <v>42</v>
      </c>
    </row>
    <row r="58" spans="1:20" x14ac:dyDescent="0.25">
      <c r="A58" s="14" t="s">
        <v>37</v>
      </c>
      <c r="B58" s="4">
        <v>3</v>
      </c>
      <c r="C58" s="5"/>
      <c r="D58" s="4">
        <v>3</v>
      </c>
      <c r="E58" s="5"/>
      <c r="F58" s="4">
        <v>3</v>
      </c>
      <c r="G58" s="5"/>
      <c r="H58" s="4">
        <v>3</v>
      </c>
      <c r="I58" s="5"/>
      <c r="J58" s="4">
        <v>3</v>
      </c>
      <c r="K58" s="5"/>
      <c r="L58" s="4">
        <v>3</v>
      </c>
      <c r="M58" s="5"/>
      <c r="N58" s="4">
        <v>3</v>
      </c>
      <c r="O58" s="5"/>
      <c r="P58" s="4">
        <v>3</v>
      </c>
      <c r="Q58" s="5"/>
      <c r="R58" s="4">
        <v>3</v>
      </c>
      <c r="S58" s="5"/>
    </row>
    <row r="59" spans="1:20" x14ac:dyDescent="0.25">
      <c r="A59" t="s">
        <v>62</v>
      </c>
      <c r="B59" s="6">
        <v>6</v>
      </c>
      <c r="C59" s="7"/>
      <c r="D59" s="6">
        <v>6</v>
      </c>
      <c r="E59" s="7"/>
      <c r="F59" s="6">
        <v>6</v>
      </c>
      <c r="G59" s="7"/>
      <c r="H59" s="6">
        <v>6</v>
      </c>
      <c r="I59" s="7"/>
      <c r="J59" s="6">
        <v>6</v>
      </c>
      <c r="K59" s="7"/>
      <c r="L59" s="6">
        <v>6</v>
      </c>
      <c r="M59" s="7"/>
      <c r="N59" s="6">
        <v>6</v>
      </c>
      <c r="O59" s="7"/>
      <c r="P59" s="6">
        <v>6</v>
      </c>
      <c r="Q59" s="7"/>
      <c r="R59" s="6">
        <v>6</v>
      </c>
      <c r="S59" s="7"/>
    </row>
    <row r="60" spans="1:20" x14ac:dyDescent="0.25">
      <c r="A60" t="s">
        <v>38</v>
      </c>
      <c r="B60" s="6">
        <v>8.5</v>
      </c>
      <c r="C60" s="7"/>
      <c r="D60" s="6">
        <v>8.5</v>
      </c>
      <c r="E60" s="7"/>
      <c r="F60" s="6">
        <v>8.5</v>
      </c>
      <c r="G60" s="7"/>
      <c r="H60" s="6">
        <v>8.5</v>
      </c>
      <c r="I60" s="7"/>
      <c r="J60" s="6">
        <v>8.5</v>
      </c>
      <c r="K60" s="7"/>
      <c r="L60" s="6">
        <v>8.5</v>
      </c>
      <c r="M60" s="7"/>
      <c r="N60" s="6">
        <v>8.5</v>
      </c>
      <c r="O60" s="7"/>
      <c r="P60" s="6">
        <v>8.5</v>
      </c>
      <c r="Q60" s="7"/>
      <c r="R60" s="6">
        <v>8.5</v>
      </c>
      <c r="S60" s="7"/>
    </row>
    <row r="61" spans="1:20" x14ac:dyDescent="0.25">
      <c r="A61" t="s">
        <v>41</v>
      </c>
      <c r="B61" s="8">
        <v>11</v>
      </c>
      <c r="C61" s="9"/>
      <c r="D61" s="8">
        <v>11</v>
      </c>
      <c r="E61" s="9"/>
      <c r="F61" s="8">
        <v>11</v>
      </c>
      <c r="G61" s="9"/>
      <c r="H61" s="8">
        <v>11</v>
      </c>
      <c r="I61" s="9"/>
      <c r="J61" s="8">
        <v>11</v>
      </c>
      <c r="K61" s="9"/>
      <c r="L61" s="8">
        <v>11</v>
      </c>
      <c r="M61" s="9"/>
      <c r="N61" s="8">
        <v>11</v>
      </c>
      <c r="O61" s="9"/>
      <c r="P61" s="8">
        <v>11</v>
      </c>
      <c r="Q61" s="9"/>
      <c r="R61" s="8">
        <v>11</v>
      </c>
      <c r="S61" s="9"/>
    </row>
    <row r="63" spans="1:20" x14ac:dyDescent="0.25">
      <c r="A63" s="10" t="s">
        <v>43</v>
      </c>
    </row>
    <row r="64" spans="1:20" x14ac:dyDescent="0.25">
      <c r="A64" s="14" t="s">
        <v>37</v>
      </c>
      <c r="B64" s="4">
        <f>B20+B58</f>
        <v>19.5</v>
      </c>
      <c r="C64" s="5"/>
      <c r="D64" s="4">
        <f>D20+D58</f>
        <v>20</v>
      </c>
      <c r="E64" s="5"/>
      <c r="F64" s="4">
        <f>F20+F58</f>
        <v>20.25</v>
      </c>
      <c r="G64" s="5"/>
      <c r="H64" s="4">
        <f>H20+H58</f>
        <v>20.5</v>
      </c>
      <c r="I64" s="5"/>
      <c r="J64" s="4">
        <f>J20+J58</f>
        <v>20.75</v>
      </c>
      <c r="K64" s="5"/>
      <c r="L64" s="4">
        <f>L20+L58</f>
        <v>21</v>
      </c>
      <c r="M64" s="5"/>
      <c r="N64" s="4">
        <f>N20+N58</f>
        <v>21</v>
      </c>
      <c r="O64" s="5"/>
      <c r="P64" s="4">
        <f>P20+P58</f>
        <v>21.5</v>
      </c>
      <c r="Q64" s="5"/>
      <c r="R64" s="4">
        <f>R20+R58</f>
        <v>21.5</v>
      </c>
      <c r="S64" s="5"/>
      <c r="T64" t="s">
        <v>47</v>
      </c>
    </row>
    <row r="65" spans="1:19" x14ac:dyDescent="0.25">
      <c r="A65" t="s">
        <v>36</v>
      </c>
      <c r="B65" s="6">
        <f>B20+B59</f>
        <v>22.5</v>
      </c>
      <c r="C65" s="7"/>
      <c r="D65" s="6">
        <f>D20+D59</f>
        <v>23</v>
      </c>
      <c r="E65" s="7"/>
      <c r="F65" s="6">
        <f>F20+F59</f>
        <v>23.25</v>
      </c>
      <c r="G65" s="7"/>
      <c r="H65" s="6">
        <f>H20+H59</f>
        <v>23.5</v>
      </c>
      <c r="I65" s="7"/>
      <c r="J65" s="6">
        <f>J20+J59</f>
        <v>23.75</v>
      </c>
      <c r="K65" s="7"/>
      <c r="L65" s="6">
        <f>L20+L59</f>
        <v>24</v>
      </c>
      <c r="M65" s="7"/>
      <c r="N65" s="6">
        <f>N20+N59</f>
        <v>24</v>
      </c>
      <c r="O65" s="7"/>
      <c r="P65" s="6">
        <f>P20+P59</f>
        <v>24.5</v>
      </c>
      <c r="Q65" s="7"/>
      <c r="R65" s="6">
        <f>R20+R59</f>
        <v>24.5</v>
      </c>
      <c r="S65" s="7"/>
    </row>
    <row r="66" spans="1:19" x14ac:dyDescent="0.25">
      <c r="A66" t="s">
        <v>38</v>
      </c>
      <c r="B66" s="6">
        <f>B20+B60</f>
        <v>25</v>
      </c>
      <c r="C66" s="7"/>
      <c r="D66" s="6">
        <f>D20+D60</f>
        <v>25.5</v>
      </c>
      <c r="E66" s="7"/>
      <c r="F66" s="6">
        <f>F20+F60</f>
        <v>25.75</v>
      </c>
      <c r="G66" s="7"/>
      <c r="H66" s="6">
        <f>H20+H60</f>
        <v>26</v>
      </c>
      <c r="I66" s="7"/>
      <c r="J66" s="6">
        <f>J20+J60</f>
        <v>26.25</v>
      </c>
      <c r="K66" s="7"/>
      <c r="L66" s="6">
        <f>L20+L60</f>
        <v>26.5</v>
      </c>
      <c r="M66" s="7"/>
      <c r="N66" s="6">
        <f>N20+N60</f>
        <v>26.5</v>
      </c>
      <c r="O66" s="7"/>
      <c r="P66" s="6">
        <f>P20+P60</f>
        <v>27</v>
      </c>
      <c r="Q66" s="7"/>
      <c r="R66" s="6">
        <f>R20+R60</f>
        <v>27</v>
      </c>
      <c r="S66" s="7"/>
    </row>
    <row r="67" spans="1:19" x14ac:dyDescent="0.25">
      <c r="A67" t="s">
        <v>39</v>
      </c>
      <c r="B67" s="8">
        <f>B20+B61</f>
        <v>27.5</v>
      </c>
      <c r="C67" s="9"/>
      <c r="D67" s="8">
        <f>D20+D61</f>
        <v>28</v>
      </c>
      <c r="E67" s="9"/>
      <c r="F67" s="8">
        <f>F20+F61</f>
        <v>28.25</v>
      </c>
      <c r="G67" s="9"/>
      <c r="H67" s="8">
        <f>H20+H61</f>
        <v>28.5</v>
      </c>
      <c r="I67" s="9"/>
      <c r="J67" s="8">
        <f>J20+J61</f>
        <v>28.75</v>
      </c>
      <c r="K67" s="9"/>
      <c r="L67" s="8">
        <f>L20+L61</f>
        <v>29</v>
      </c>
      <c r="M67" s="9"/>
      <c r="N67" s="8">
        <f>N20+N61</f>
        <v>29</v>
      </c>
      <c r="O67" s="9"/>
      <c r="P67" s="8">
        <f>P20+P61</f>
        <v>29.5</v>
      </c>
      <c r="Q67" s="9"/>
      <c r="R67" s="8">
        <f>R20+R61</f>
        <v>29.5</v>
      </c>
      <c r="S67" s="9"/>
    </row>
  </sheetData>
  <mergeCells count="27">
    <mergeCell ref="R5:S5"/>
    <mergeCell ref="P5:Q5"/>
    <mergeCell ref="N5:O5"/>
    <mergeCell ref="J5:K5"/>
    <mergeCell ref="F5:G5"/>
    <mergeCell ref="H5:I5"/>
    <mergeCell ref="L38:M38"/>
    <mergeCell ref="N38:O38"/>
    <mergeCell ref="D5:E5"/>
    <mergeCell ref="B5:C5"/>
    <mergeCell ref="L5:M5"/>
    <mergeCell ref="B29:C29"/>
    <mergeCell ref="D29:E29"/>
    <mergeCell ref="F29:G29"/>
    <mergeCell ref="H29:I29"/>
    <mergeCell ref="J29:K29"/>
    <mergeCell ref="L29:M29"/>
    <mergeCell ref="B38:C38"/>
    <mergeCell ref="D38:E38"/>
    <mergeCell ref="F38:G38"/>
    <mergeCell ref="H38:I38"/>
    <mergeCell ref="J38:K38"/>
    <mergeCell ref="P38:Q38"/>
    <mergeCell ref="R38:S38"/>
    <mergeCell ref="N29:O29"/>
    <mergeCell ref="P29:Q29"/>
    <mergeCell ref="R29:S2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66F7-97C8-49A8-A3FB-5334C9FE26BD}">
  <dimension ref="A1:G17"/>
  <sheetViews>
    <sheetView workbookViewId="0">
      <selection activeCell="E24" sqref="E24"/>
    </sheetView>
  </sheetViews>
  <sheetFormatPr defaultRowHeight="15" x14ac:dyDescent="0.25"/>
  <sheetData>
    <row r="1" spans="1:7" x14ac:dyDescent="0.25">
      <c r="B1" t="s">
        <v>60</v>
      </c>
      <c r="C1" t="s">
        <v>61</v>
      </c>
    </row>
    <row r="2" spans="1:7" ht="30" x14ac:dyDescent="0.25">
      <c r="A2" s="16" t="s">
        <v>48</v>
      </c>
      <c r="B2" s="16" t="s">
        <v>49</v>
      </c>
      <c r="C2" s="16" t="s">
        <v>50</v>
      </c>
    </row>
    <row r="3" spans="1:7" ht="30" x14ac:dyDescent="0.25">
      <c r="A3" s="16" t="s">
        <v>2</v>
      </c>
      <c r="B3" s="16" t="s">
        <v>51</v>
      </c>
      <c r="C3" s="16" t="s">
        <v>52</v>
      </c>
    </row>
    <row r="4" spans="1:7" ht="30" x14ac:dyDescent="0.25">
      <c r="A4" s="16" t="s">
        <v>3</v>
      </c>
      <c r="B4" s="16" t="s">
        <v>53</v>
      </c>
      <c r="C4" s="16" t="s">
        <v>54</v>
      </c>
    </row>
    <row r="5" spans="1:7" ht="30" x14ac:dyDescent="0.25">
      <c r="A5" s="16" t="s">
        <v>4</v>
      </c>
      <c r="B5" s="16" t="s">
        <v>55</v>
      </c>
      <c r="C5" s="16" t="s">
        <v>56</v>
      </c>
    </row>
    <row r="6" spans="1:7" ht="30" x14ac:dyDescent="0.25">
      <c r="A6" s="16" t="s">
        <v>57</v>
      </c>
      <c r="B6" s="16" t="s">
        <v>58</v>
      </c>
      <c r="C6" s="16" t="s">
        <v>59</v>
      </c>
    </row>
    <row r="9" spans="1:7" ht="22.15" customHeight="1" x14ac:dyDescent="0.25">
      <c r="A9" s="20" t="s">
        <v>69</v>
      </c>
      <c r="B9" s="20"/>
      <c r="C9" s="20"/>
      <c r="D9" s="20"/>
      <c r="E9" s="20"/>
    </row>
    <row r="10" spans="1:7" x14ac:dyDescent="0.25">
      <c r="A10" t="s">
        <v>2</v>
      </c>
      <c r="B10" t="s">
        <v>3</v>
      </c>
      <c r="C10" t="s">
        <v>4</v>
      </c>
      <c r="D10" t="s">
        <v>63</v>
      </c>
      <c r="E10" t="s">
        <v>64</v>
      </c>
    </row>
    <row r="11" spans="1:7" x14ac:dyDescent="0.25">
      <c r="A11">
        <v>8.5</v>
      </c>
      <c r="B11">
        <v>8.5</v>
      </c>
      <c r="C11">
        <v>9.75</v>
      </c>
      <c r="D11">
        <v>10</v>
      </c>
      <c r="E11" t="s">
        <v>67</v>
      </c>
      <c r="G11" t="s">
        <v>66</v>
      </c>
    </row>
    <row r="12" spans="1:7" x14ac:dyDescent="0.25">
      <c r="A12">
        <v>8</v>
      </c>
      <c r="B12">
        <v>8</v>
      </c>
      <c r="C12">
        <v>8</v>
      </c>
      <c r="D12">
        <v>9.5</v>
      </c>
      <c r="E12">
        <v>9.5</v>
      </c>
      <c r="G12" t="s">
        <v>66</v>
      </c>
    </row>
    <row r="13" spans="1:7" x14ac:dyDescent="0.25">
      <c r="A13">
        <f>A12+2</f>
        <v>10</v>
      </c>
      <c r="B13">
        <f t="shared" ref="B13:E13" si="0">B12+2</f>
        <v>10</v>
      </c>
      <c r="C13">
        <f t="shared" si="0"/>
        <v>10</v>
      </c>
      <c r="D13">
        <f t="shared" si="0"/>
        <v>11.5</v>
      </c>
      <c r="E13">
        <f t="shared" si="0"/>
        <v>11.5</v>
      </c>
      <c r="G13" t="s">
        <v>65</v>
      </c>
    </row>
    <row r="14" spans="1:7" x14ac:dyDescent="0.25">
      <c r="A14">
        <v>9.5</v>
      </c>
      <c r="B14">
        <v>9.5</v>
      </c>
      <c r="C14">
        <v>9.5</v>
      </c>
      <c r="D14">
        <v>9.5</v>
      </c>
      <c r="E14">
        <v>11</v>
      </c>
      <c r="G14" t="s">
        <v>66</v>
      </c>
    </row>
    <row r="15" spans="1:7" x14ac:dyDescent="0.25">
      <c r="A15">
        <v>9</v>
      </c>
      <c r="B15">
        <v>9</v>
      </c>
      <c r="C15">
        <v>9</v>
      </c>
      <c r="D15">
        <v>9.75</v>
      </c>
      <c r="E15">
        <v>9.75</v>
      </c>
      <c r="G15" t="s">
        <v>66</v>
      </c>
    </row>
    <row r="16" spans="1:7" x14ac:dyDescent="0.25">
      <c r="A16">
        <v>10</v>
      </c>
      <c r="B16">
        <v>10</v>
      </c>
      <c r="C16">
        <v>10</v>
      </c>
      <c r="D16">
        <v>10</v>
      </c>
      <c r="E16">
        <v>10</v>
      </c>
      <c r="G16" t="s">
        <v>68</v>
      </c>
    </row>
    <row r="17" spans="1:7" x14ac:dyDescent="0.25">
      <c r="A17">
        <v>9</v>
      </c>
      <c r="B17">
        <v>9</v>
      </c>
      <c r="C17">
        <v>10</v>
      </c>
      <c r="D17">
        <v>10</v>
      </c>
      <c r="G17" t="s">
        <v>66</v>
      </c>
    </row>
  </sheetData>
  <mergeCells count="1">
    <mergeCell ref="A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Craft Yarn Council measurements</vt:lpstr>
      <vt:lpstr>Wrist sizes - from various srcs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</dc:creator>
  <cp:lastModifiedBy>margaret</cp:lastModifiedBy>
  <dcterms:created xsi:type="dcterms:W3CDTF">2017-09-18T16:54:35Z</dcterms:created>
  <dcterms:modified xsi:type="dcterms:W3CDTF">2018-03-14T23:56:16Z</dcterms:modified>
</cp:coreProperties>
</file>